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jakubkozlowski/Downloads/"/>
    </mc:Choice>
  </mc:AlternateContent>
  <xr:revisionPtr revIDLastSave="0" documentId="13_ncr:1_{05AD8DA6-AC08-FA48-B307-72FC007C94CB}" xr6:coauthVersionLast="45" xr6:coauthVersionMax="45" xr10:uidLastSave="{00000000-0000-0000-0000-000000000000}"/>
  <bookViews>
    <workbookView xWindow="0" yWindow="460" windowWidth="28640" windowHeight="10840" xr2:uid="{00000000-000D-0000-FFFF-FFFF00000000}"/>
  </bookViews>
  <sheets>
    <sheet name="405-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X9" i="1" l="1"/>
  <c r="AA9" i="1"/>
  <c r="AA10" i="1"/>
  <c r="AA11" i="1"/>
  <c r="Z12" i="1"/>
  <c r="AA12" i="1" s="1"/>
  <c r="AA14" i="1"/>
  <c r="X15" i="1"/>
  <c r="AA15" i="1"/>
  <c r="X16" i="1"/>
  <c r="AA16" i="1"/>
  <c r="X17" i="1"/>
  <c r="AA17" i="1"/>
  <c r="E9" i="1" l="1"/>
  <c r="F9" i="1"/>
  <c r="I9" i="1"/>
  <c r="L9" i="1"/>
  <c r="O9" i="1"/>
  <c r="R9" i="1"/>
  <c r="U9" i="1"/>
  <c r="E10" i="1"/>
  <c r="F10" i="1"/>
  <c r="I10" i="1"/>
  <c r="D10" i="1" s="1"/>
  <c r="L10" i="1"/>
  <c r="O10" i="1"/>
  <c r="R10" i="1"/>
  <c r="U10" i="1"/>
  <c r="E11" i="1"/>
  <c r="F11" i="1"/>
  <c r="I11" i="1"/>
  <c r="L11" i="1"/>
  <c r="O11" i="1"/>
  <c r="R11" i="1"/>
  <c r="U11" i="1"/>
  <c r="G12" i="1"/>
  <c r="I12" i="1" s="1"/>
  <c r="H12" i="1"/>
  <c r="J12" i="1"/>
  <c r="K12" i="1"/>
  <c r="M12" i="1"/>
  <c r="O12" i="1" s="1"/>
  <c r="N12" i="1"/>
  <c r="P12" i="1"/>
  <c r="Q12" i="1"/>
  <c r="R12" i="1" s="1"/>
  <c r="S12" i="1"/>
  <c r="U12" i="1" s="1"/>
  <c r="T12" i="1"/>
  <c r="E14" i="1"/>
  <c r="F14" i="1"/>
  <c r="I14" i="1"/>
  <c r="L14" i="1"/>
  <c r="O14" i="1"/>
  <c r="R14" i="1"/>
  <c r="U14" i="1"/>
  <c r="E15" i="1"/>
  <c r="I15" i="1"/>
  <c r="L15" i="1"/>
  <c r="O15" i="1"/>
  <c r="R15" i="1"/>
  <c r="U15" i="1"/>
  <c r="E16" i="1"/>
  <c r="F16" i="1"/>
  <c r="I16" i="1"/>
  <c r="L16" i="1"/>
  <c r="O16" i="1"/>
  <c r="R16" i="1"/>
  <c r="U16" i="1"/>
  <c r="G17" i="1"/>
  <c r="H17" i="1"/>
  <c r="J17" i="1"/>
  <c r="K17" i="1"/>
  <c r="M17" i="1"/>
  <c r="N17" i="1"/>
  <c r="P17" i="1"/>
  <c r="Q17" i="1"/>
  <c r="S17" i="1"/>
  <c r="T17" i="1"/>
  <c r="F17" i="1" l="1"/>
  <c r="U17" i="1"/>
  <c r="O17" i="1"/>
  <c r="L17" i="1"/>
  <c r="E17" i="1"/>
  <c r="D15" i="1"/>
  <c r="L12" i="1"/>
  <c r="D9" i="1"/>
  <c r="R17" i="1"/>
  <c r="D14" i="1"/>
  <c r="F12" i="1"/>
  <c r="D12" i="1"/>
  <c r="E12" i="1"/>
  <c r="I17" i="1"/>
  <c r="D17" i="1" l="1"/>
  <c r="F35" i="1"/>
  <c r="F34" i="1"/>
  <c r="F33" i="1"/>
  <c r="E35" i="1"/>
  <c r="E34" i="1"/>
  <c r="E33" i="1"/>
  <c r="E36" i="1" l="1"/>
  <c r="D33" i="1"/>
  <c r="D35" i="1"/>
  <c r="D34" i="1"/>
  <c r="F36" i="1"/>
  <c r="D36" i="1" l="1"/>
  <c r="F21" i="1"/>
  <c r="D21" i="1"/>
  <c r="E23" i="1"/>
  <c r="F22" i="1"/>
  <c r="E22" i="1"/>
  <c r="D20" i="1"/>
  <c r="E20" i="1"/>
  <c r="E21" i="1"/>
  <c r="D23" i="1"/>
  <c r="D22" i="1"/>
  <c r="F23" i="1"/>
  <c r="F20" i="1"/>
  <c r="D27" i="1" l="1"/>
  <c r="F27" i="1"/>
  <c r="F28" i="1"/>
  <c r="D28" i="1"/>
  <c r="F25" i="1"/>
  <c r="E27" i="1"/>
  <c r="D26" i="1"/>
  <c r="E25" i="1"/>
  <c r="E26" i="1"/>
  <c r="E28" i="1"/>
  <c r="D25" i="1"/>
</calcChain>
</file>

<file path=xl/sharedStrings.xml><?xml version="1.0" encoding="utf-8"?>
<sst xmlns="http://schemas.openxmlformats.org/spreadsheetml/2006/main" count="112" uniqueCount="40">
  <si>
    <t>405-1</t>
  </si>
  <si>
    <t>Poziom różnorodności w organizacji daje wgląd w jej kapitał ludzki. Porównanie pomiędzy różnorodnością w ramach siły roboczej a różnorodnością wśród kadry zarządzającej zapewnia również informacje na temat równości szans.</t>
  </si>
  <si>
    <t>Podział ze względu na strukturę i wiek:</t>
  </si>
  <si>
    <t>ŁĄCZNIE</t>
  </si>
  <si>
    <t>Łącznie kobiety</t>
  </si>
  <si>
    <t>Łącznie mężczyźni</t>
  </si>
  <si>
    <t>mBank</t>
  </si>
  <si>
    <t>mLeasing</t>
  </si>
  <si>
    <t>mBank Hipoteczny</t>
  </si>
  <si>
    <t>mFaktoring</t>
  </si>
  <si>
    <t>mFinanse</t>
  </si>
  <si>
    <t>oddziały w Czechach</t>
  </si>
  <si>
    <t>oddziały na Słowacji</t>
  </si>
  <si>
    <t>Zarząd</t>
  </si>
  <si>
    <t>kobiety</t>
  </si>
  <si>
    <t>mężczyźni</t>
  </si>
  <si>
    <t>suma</t>
  </si>
  <si>
    <t>poniżej 30 lat</t>
  </si>
  <si>
    <t>od 30 do 50 lat</t>
  </si>
  <si>
    <t>powyżej 50 lat</t>
  </si>
  <si>
    <t xml:space="preserve"> </t>
  </si>
  <si>
    <t>Całkowita liczba zatrudnionych pracowników (ze wskaźnika 102-8)</t>
  </si>
  <si>
    <t>Liczba kobiet (ze wskaźnika 102-8)</t>
  </si>
  <si>
    <t>Liczba mężczyzn (ze wskaźnika 102-8)</t>
  </si>
  <si>
    <t>SUMA WSZYSTKICH PRACOWNIKÓW W PODZIALE NA WIEK I PŁEĆ</t>
  </si>
  <si>
    <t>Diversity of governance bodies and employees</t>
  </si>
  <si>
    <t>Division by structure and age:</t>
  </si>
  <si>
    <t>Management Board</t>
  </si>
  <si>
    <t>under 30</t>
  </si>
  <si>
    <t>ages 30 to 50</t>
  </si>
  <si>
    <t>above the age of 50</t>
  </si>
  <si>
    <t>TOTAL</t>
  </si>
  <si>
    <t>The Supervisory Board</t>
  </si>
  <si>
    <t>woman</t>
  </si>
  <si>
    <t>man</t>
  </si>
  <si>
    <t>Total number of women</t>
  </si>
  <si>
    <t xml:space="preserve">Total number of men	</t>
  </si>
  <si>
    <t xml:space="preserve">mBank	</t>
  </si>
  <si>
    <t xml:space="preserve">mBank Hipoteczny	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</si>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</sst>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rgb="FF92D05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u/>
      <sz val="8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ck">
        <color rgb="FF92D050"/>
      </left>
      <right/>
      <top style="thick">
        <color rgb="FF92D050"/>
      </top>
      <bottom style="thick">
        <color rgb="FF92D050"/>
      </bottom>
      <diagonal/>
    </border>
    <border>
      <left/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 style="hair">
        <color rgb="FF92D050"/>
      </bottom>
      <diagonal/>
    </border>
    <border>
      <left style="thick">
        <color rgb="FF92D050"/>
      </left>
      <right/>
      <top/>
      <bottom style="hair">
        <color rgb="FF92D050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/>
      <diagonal/>
    </border>
    <border>
      <left/>
      <right/>
      <top style="thick">
        <color rgb="FF92D050"/>
      </top>
      <bottom style="thick">
        <color rgb="FF92D050"/>
      </bottom>
      <diagonal/>
    </border>
    <border>
      <left style="thick">
        <color rgb="FF92D050"/>
      </left>
      <right style="thick">
        <color rgb="FF92D050"/>
      </right>
      <top/>
      <bottom style="thick">
        <color rgb="FF92D050"/>
      </bottom>
      <diagonal/>
    </border>
    <border>
      <left style="thick">
        <color rgb="FF92D050"/>
      </left>
      <right style="hair">
        <color rgb="FF92D050"/>
      </right>
      <top style="thick">
        <color rgb="FF92D050"/>
      </top>
      <bottom style="hair">
        <color rgb="FF92D050"/>
      </bottom>
      <diagonal/>
    </border>
    <border>
      <left style="hair">
        <color rgb="FF92D050"/>
      </left>
      <right style="hair">
        <color rgb="FF92D050"/>
      </right>
      <top style="thick">
        <color rgb="FF92D050"/>
      </top>
      <bottom style="hair">
        <color rgb="FF92D050"/>
      </bottom>
      <diagonal/>
    </border>
    <border>
      <left style="hair">
        <color rgb="FF92D050"/>
      </left>
      <right style="thick">
        <color rgb="FF92D050"/>
      </right>
      <top style="thick">
        <color rgb="FF92D050"/>
      </top>
      <bottom style="hair">
        <color rgb="FF92D050"/>
      </bottom>
      <diagonal/>
    </border>
    <border>
      <left style="thick">
        <color rgb="FF92D050"/>
      </left>
      <right/>
      <top style="thick">
        <color rgb="FF92D050"/>
      </top>
      <bottom style="hair">
        <color rgb="FF92D050"/>
      </bottom>
      <diagonal/>
    </border>
    <border>
      <left style="thick">
        <color rgb="FF92D050"/>
      </left>
      <right style="hair">
        <color rgb="FF92D050"/>
      </right>
      <top/>
      <bottom style="hair">
        <color rgb="FF92D050"/>
      </bottom>
      <diagonal/>
    </border>
    <border>
      <left style="hair">
        <color rgb="FF92D050"/>
      </left>
      <right style="hair">
        <color rgb="FF92D050"/>
      </right>
      <top/>
      <bottom style="hair">
        <color rgb="FF92D050"/>
      </bottom>
      <diagonal/>
    </border>
    <border>
      <left style="hair">
        <color rgb="FF92D050"/>
      </left>
      <right style="thick">
        <color rgb="FF92D050"/>
      </right>
      <top/>
      <bottom style="hair">
        <color rgb="FF92D050"/>
      </bottom>
      <diagonal/>
    </border>
    <border>
      <left style="thick">
        <color rgb="FF92D050"/>
      </left>
      <right/>
      <top style="hair">
        <color rgb="FF92D050"/>
      </top>
      <bottom style="thick">
        <color rgb="FF92D050"/>
      </bottom>
      <diagonal/>
    </border>
    <border>
      <left style="thick">
        <color rgb="FF92D050"/>
      </left>
      <right/>
      <top/>
      <bottom style="thick">
        <color rgb="FF92D050"/>
      </bottom>
      <diagonal/>
    </border>
    <border>
      <left style="thick">
        <color rgb="FF92D050"/>
      </left>
      <right/>
      <top style="hair">
        <color rgb="FF92D050"/>
      </top>
      <bottom style="hair">
        <color rgb="FF92D050"/>
      </bottom>
      <diagonal/>
    </border>
    <border>
      <left/>
      <right style="thick">
        <color rgb="FF92D050"/>
      </right>
      <top style="hair">
        <color rgb="FF92D050"/>
      </top>
      <bottom style="hair">
        <color rgb="FF92D050"/>
      </bottom>
      <diagonal/>
    </border>
    <border>
      <left/>
      <right/>
      <top/>
      <bottom style="hair">
        <color rgb="FF92D050"/>
      </bottom>
      <diagonal/>
    </border>
    <border>
      <left style="thick">
        <color rgb="FF92D050"/>
      </left>
      <right style="thick">
        <color rgb="FF92D050"/>
      </right>
      <top style="hair">
        <color rgb="FF92D050"/>
      </top>
      <bottom style="thick">
        <color rgb="FF92D050"/>
      </bottom>
      <diagonal/>
    </border>
    <border>
      <left style="thick">
        <color rgb="FF92D050"/>
      </left>
      <right style="hair">
        <color rgb="FF92D050"/>
      </right>
      <top style="hair">
        <color rgb="FF92D050"/>
      </top>
      <bottom style="thick">
        <color rgb="FF92D050"/>
      </bottom>
      <diagonal/>
    </border>
    <border>
      <left style="hair">
        <color rgb="FF92D050"/>
      </left>
      <right style="hair">
        <color rgb="FF92D050"/>
      </right>
      <top style="hair">
        <color rgb="FF92D050"/>
      </top>
      <bottom style="thick">
        <color rgb="FF92D050"/>
      </bottom>
      <diagonal/>
    </border>
    <border>
      <left style="hair">
        <color rgb="FF92D050"/>
      </left>
      <right style="thick">
        <color rgb="FF92D050"/>
      </right>
      <top style="hair">
        <color rgb="FF92D050"/>
      </top>
      <bottom style="thick">
        <color rgb="FF92D050"/>
      </bottom>
      <diagonal/>
    </border>
    <border>
      <left style="thick">
        <color rgb="FF92D050"/>
      </left>
      <right style="hair">
        <color rgb="FF92D050"/>
      </right>
      <top style="hair">
        <color rgb="FF92D050"/>
      </top>
      <bottom style="hair">
        <color rgb="FF92D050"/>
      </bottom>
      <diagonal/>
    </border>
    <border>
      <left style="hair">
        <color rgb="FF92D050"/>
      </left>
      <right style="thick">
        <color rgb="FF92D050"/>
      </right>
      <top style="hair">
        <color rgb="FF92D050"/>
      </top>
      <bottom style="hair">
        <color rgb="FF92D050"/>
      </bottom>
      <diagonal/>
    </border>
    <border>
      <left/>
      <right style="thick">
        <color rgb="FF92D050"/>
      </right>
      <top/>
      <bottom/>
      <diagonal/>
    </border>
    <border>
      <left style="thick">
        <color rgb="FF92D050"/>
      </left>
      <right style="hair">
        <color rgb="FF92D050"/>
      </right>
      <top style="hair">
        <color rgb="FF92D050"/>
      </top>
      <bottom/>
      <diagonal/>
    </border>
    <border>
      <left style="hair">
        <color rgb="FF92D050"/>
      </left>
      <right style="thick">
        <color rgb="FF92D050"/>
      </right>
      <top style="hair">
        <color rgb="FF92D050"/>
      </top>
      <bottom/>
      <diagonal/>
    </border>
    <border>
      <left style="thick">
        <color rgb="FF92D050"/>
      </left>
      <right style="thick">
        <color rgb="FF92D050"/>
      </right>
      <top/>
      <bottom style="hair">
        <color rgb="FF92D050"/>
      </bottom>
      <diagonal/>
    </border>
    <border>
      <left style="hair">
        <color rgb="FF92D050"/>
      </left>
      <right style="hair">
        <color rgb="FF92D050"/>
      </right>
      <top style="hair">
        <color rgb="FF92D050"/>
      </top>
      <bottom style="hair">
        <color rgb="FF92D050"/>
      </bottom>
      <diagonal/>
    </border>
    <border>
      <left style="thick">
        <color rgb="FF92D050"/>
      </left>
      <right/>
      <top/>
      <bottom/>
      <diagonal/>
    </border>
    <border>
      <left/>
      <right/>
      <top/>
      <bottom style="thick">
        <color rgb="FF92D050"/>
      </bottom>
      <diagonal/>
    </border>
    <border>
      <left style="hair">
        <color rgb="FF92D050"/>
      </left>
      <right/>
      <top style="hair">
        <color rgb="FF92D050"/>
      </top>
      <bottom style="thick">
        <color rgb="FF92D050"/>
      </bottom>
      <diagonal/>
    </border>
    <border>
      <left style="hair">
        <color rgb="FF92D050"/>
      </left>
      <right style="thick">
        <color rgb="FF92D050"/>
      </right>
      <top style="thick">
        <color rgb="FF92D050"/>
      </top>
      <bottom/>
      <diagonal/>
    </border>
    <border>
      <left style="thick">
        <color rgb="FF92D050"/>
      </left>
      <right style="hair">
        <color rgb="FF92D050"/>
      </right>
      <top style="thick">
        <color rgb="FF92D050"/>
      </top>
      <bottom/>
      <diagonal/>
    </border>
    <border>
      <left style="hair">
        <color rgb="FF92D050"/>
      </left>
      <right style="hair">
        <color rgb="FF92D050"/>
      </right>
      <top style="thick">
        <color rgb="FF92D050"/>
      </top>
      <bottom/>
      <diagonal/>
    </border>
    <border>
      <left/>
      <right style="thick">
        <color rgb="FF92D050"/>
      </right>
      <top/>
      <bottom style="thick">
        <color rgb="FF92D05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2" borderId="0" xfId="0" applyFont="1" applyFill="1"/>
    <xf numFmtId="0" fontId="5" fillId="2" borderId="4" xfId="0" applyFont="1" applyFill="1" applyBorder="1" applyAlignment="1">
      <alignment horizontal="left" vertical="center" wrapText="1" indent="2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 indent="4"/>
    </xf>
    <xf numFmtId="165" fontId="8" fillId="3" borderId="11" xfId="1" applyNumberFormat="1" applyFont="1" applyFill="1" applyBorder="1" applyAlignment="1">
      <alignment horizontal="center" vertical="center" wrapText="1"/>
    </xf>
    <xf numFmtId="165" fontId="8" fillId="0" borderId="12" xfId="1" applyNumberFormat="1" applyFont="1" applyBorder="1" applyAlignment="1">
      <alignment horizontal="center" vertical="center" wrapText="1"/>
    </xf>
    <xf numFmtId="165" fontId="8" fillId="0" borderId="13" xfId="1" applyNumberFormat="1" applyFont="1" applyBorder="1" applyAlignment="1">
      <alignment horizontal="center" vertical="center" wrapText="1"/>
    </xf>
    <xf numFmtId="165" fontId="8" fillId="3" borderId="14" xfId="1" applyNumberFormat="1" applyFont="1" applyFill="1" applyBorder="1" applyAlignment="1">
      <alignment horizontal="center" vertical="center" wrapText="1"/>
    </xf>
    <xf numFmtId="165" fontId="8" fillId="3" borderId="4" xfId="1" applyNumberFormat="1" applyFont="1" applyFill="1" applyBorder="1" applyAlignment="1">
      <alignment horizontal="center" vertical="center" wrapText="1"/>
    </xf>
    <xf numFmtId="165" fontId="8" fillId="3" borderId="15" xfId="1" applyNumberFormat="1" applyFont="1" applyFill="1" applyBorder="1" applyAlignment="1">
      <alignment horizontal="center" vertical="center" wrapText="1"/>
    </xf>
    <xf numFmtId="165" fontId="8" fillId="3" borderId="16" xfId="1" applyNumberFormat="1" applyFont="1" applyFill="1" applyBorder="1" applyAlignment="1">
      <alignment horizontal="center" vertical="center" wrapText="1"/>
    </xf>
    <xf numFmtId="165" fontId="8" fillId="3" borderId="7" xfId="1" applyNumberFormat="1" applyFont="1" applyFill="1" applyBorder="1" applyAlignment="1">
      <alignment horizontal="center" vertical="center" wrapText="1"/>
    </xf>
    <xf numFmtId="165" fontId="8" fillId="3" borderId="12" xfId="1" applyNumberFormat="1" applyFont="1" applyFill="1" applyBorder="1" applyAlignment="1">
      <alignment horizontal="center" vertical="center" wrapText="1"/>
    </xf>
    <xf numFmtId="165" fontId="8" fillId="3" borderId="13" xfId="1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 wrapText="1" indent="2"/>
    </xf>
    <xf numFmtId="165" fontId="8" fillId="0" borderId="12" xfId="1" applyNumberFormat="1" applyFont="1" applyFill="1" applyBorder="1" applyAlignment="1">
      <alignment horizontal="center" vertical="center" wrapText="1"/>
    </xf>
    <xf numFmtId="165" fontId="8" fillId="0" borderId="13" xfId="1" applyNumberFormat="1" applyFont="1" applyFill="1" applyBorder="1" applyAlignment="1">
      <alignment horizontal="center" vertical="center" wrapText="1"/>
    </xf>
    <xf numFmtId="165" fontId="8" fillId="3" borderId="20" xfId="1" applyNumberFormat="1" applyFont="1" applyFill="1" applyBorder="1" applyAlignment="1">
      <alignment horizontal="center" vertical="center" wrapText="1"/>
    </xf>
    <xf numFmtId="165" fontId="8" fillId="3" borderId="21" xfId="1" applyNumberFormat="1" applyFont="1" applyFill="1" applyBorder="1" applyAlignment="1">
      <alignment horizontal="center" vertical="center" wrapText="1"/>
    </xf>
    <xf numFmtId="165" fontId="8" fillId="3" borderId="22" xfId="1" applyNumberFormat="1" applyFont="1" applyFill="1" applyBorder="1" applyAlignment="1">
      <alignment horizontal="center" vertical="center" wrapText="1"/>
    </xf>
    <xf numFmtId="165" fontId="8" fillId="3" borderId="23" xfId="1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 indent="1"/>
    </xf>
    <xf numFmtId="0" fontId="9" fillId="0" borderId="24" xfId="0" applyFont="1" applyBorder="1" applyAlignment="1">
      <alignment horizontal="left" vertical="center" wrapText="1" indent="1"/>
    </xf>
    <xf numFmtId="165" fontId="10" fillId="3" borderId="25" xfId="1" applyNumberFormat="1" applyFont="1" applyFill="1" applyBorder="1" applyAlignment="1">
      <alignment horizontal="center" vertical="center" wrapText="1"/>
    </xf>
    <xf numFmtId="0" fontId="0" fillId="0" borderId="26" xfId="0" applyFont="1" applyBorder="1"/>
    <xf numFmtId="0" fontId="9" fillId="0" borderId="27" xfId="0" applyFont="1" applyBorder="1" applyAlignment="1">
      <alignment horizontal="left" vertical="center" wrapText="1" indent="1"/>
    </xf>
    <xf numFmtId="165" fontId="10" fillId="3" borderId="28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9" fontId="8" fillId="3" borderId="3" xfId="2" applyFont="1" applyFill="1" applyBorder="1" applyAlignment="1">
      <alignment horizontal="center" vertical="center" wrapText="1"/>
    </xf>
    <xf numFmtId="0" fontId="0" fillId="0" borderId="0" xfId="0" applyFont="1" applyFill="1"/>
    <xf numFmtId="9" fontId="8" fillId="3" borderId="29" xfId="2" applyFont="1" applyFill="1" applyBorder="1" applyAlignment="1">
      <alignment horizontal="center" vertical="center" wrapText="1"/>
    </xf>
    <xf numFmtId="9" fontId="8" fillId="3" borderId="7" xfId="2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3" fontId="0" fillId="0" borderId="30" xfId="0" applyNumberFormat="1" applyBorder="1" applyAlignment="1">
      <alignment horizontal="right" vertical="center" wrapText="1"/>
    </xf>
    <xf numFmtId="3" fontId="0" fillId="0" borderId="25" xfId="0" applyNumberFormat="1" applyBorder="1" applyAlignment="1">
      <alignment horizontal="right" vertical="center" wrapText="1"/>
    </xf>
    <xf numFmtId="0" fontId="13" fillId="0" borderId="21" xfId="0" applyFont="1" applyBorder="1" applyAlignment="1">
      <alignment vertical="center" wrapText="1"/>
    </xf>
    <xf numFmtId="3" fontId="13" fillId="0" borderId="22" xfId="0" applyNumberFormat="1" applyFont="1" applyBorder="1" applyAlignment="1">
      <alignment horizontal="right" vertical="center" wrapText="1"/>
    </xf>
    <xf numFmtId="3" fontId="13" fillId="0" borderId="23" xfId="0" applyNumberFormat="1" applyFont="1" applyBorder="1" applyAlignment="1">
      <alignment horizontal="right" vertical="center" wrapText="1"/>
    </xf>
    <xf numFmtId="165" fontId="0" fillId="0" borderId="30" xfId="0" applyNumberFormat="1" applyBorder="1" applyAlignment="1">
      <alignment horizontal="right" vertical="center" wrapText="1"/>
    </xf>
    <xf numFmtId="165" fontId="0" fillId="0" borderId="25" xfId="0" applyNumberFormat="1" applyBorder="1" applyAlignment="1">
      <alignment horizontal="right" vertical="center" wrapText="1"/>
    </xf>
    <xf numFmtId="165" fontId="8" fillId="3" borderId="33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center" vertical="center" wrapText="1"/>
    </xf>
    <xf numFmtId="165" fontId="8" fillId="3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8" fillId="0" borderId="0" xfId="1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0" xfId="0" applyFont="1" applyFill="1" applyBorder="1"/>
    <xf numFmtId="0" fontId="5" fillId="0" borderId="31" xfId="0" applyFont="1" applyBorder="1" applyAlignment="1">
      <alignment horizontal="center" vertical="center" wrapText="1"/>
    </xf>
    <xf numFmtId="165" fontId="8" fillId="0" borderId="31" xfId="1" applyNumberFormat="1" applyFont="1" applyBorder="1" applyAlignment="1">
      <alignment horizontal="center" vertical="center" wrapText="1"/>
    </xf>
    <xf numFmtId="165" fontId="8" fillId="0" borderId="31" xfId="1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 indent="2"/>
    </xf>
    <xf numFmtId="0" fontId="5" fillId="0" borderId="26" xfId="0" applyFont="1" applyBorder="1" applyAlignment="1">
      <alignment horizontal="left" vertical="center" wrapText="1" indent="2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4">
    <cellStyle name="Dziesiętny" xfId="1" builtinId="3"/>
    <cellStyle name="Hiperłącze" xfId="3" builtinId="8"/>
    <cellStyle name="Normalny" xfId="0" builtinId="0"/>
    <cellStyle name="Procentowy" xfId="2" builtinId="5"/>
  </cellStyles>
  <dxfs count="21"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7"/>
  <sheetViews>
    <sheetView showGridLines="0" tabSelected="1" topLeftCell="B1" zoomScale="83" zoomScaleNormal="83" workbookViewId="0">
      <selection activeCell="F15" sqref="F15"/>
    </sheetView>
  </sheetViews>
  <sheetFormatPr baseColWidth="10" defaultColWidth="0" defaultRowHeight="0" customHeight="1" zeroHeight="1" outlineLevelRow="1" x14ac:dyDescent="0.2"/>
  <cols>
    <col min="1" max="1" width="12.83203125" customWidth="1"/>
    <col min="2" max="2" width="9.1640625" customWidth="1"/>
    <col min="3" max="3" width="36.1640625" customWidth="1"/>
    <col min="4" max="4" width="22.1640625" customWidth="1"/>
    <col min="5" max="5" width="22.33203125" customWidth="1"/>
    <col min="6" max="6" width="17.1640625" customWidth="1"/>
    <col min="7" max="11" width="10.1640625" customWidth="1"/>
    <col min="12" max="12" width="9.5" customWidth="1"/>
    <col min="13" max="27" width="10.1640625" customWidth="1"/>
    <col min="28" max="28" width="9.1640625" customWidth="1"/>
    <col min="29" max="16384" width="9.1640625" hidden="1"/>
  </cols>
  <sheetData>
    <row r="1" spans="2:27" ht="16" thickBot="1" x14ac:dyDescent="0.25"/>
    <row r="2" spans="2:27" s="3" customFormat="1" ht="34.5" customHeight="1" thickTop="1" thickBot="1" x14ac:dyDescent="0.3">
      <c r="B2" s="1" t="s">
        <v>0</v>
      </c>
      <c r="C2" s="2" t="s">
        <v>25</v>
      </c>
    </row>
    <row r="3" spans="2:27" ht="17" thickTop="1" thickBot="1" x14ac:dyDescent="0.25"/>
    <row r="4" spans="2:27" ht="102" hidden="1" outlineLevel="1" x14ac:dyDescent="0.2">
      <c r="C4" s="4" t="s">
        <v>1</v>
      </c>
    </row>
    <row r="5" spans="2:27" s="5" customFormat="1" ht="16.5" customHeight="1" collapsed="1" thickTop="1" thickBot="1" x14ac:dyDescent="0.25">
      <c r="C5" s="7" t="s">
        <v>26</v>
      </c>
      <c r="D5" s="73" t="s">
        <v>31</v>
      </c>
      <c r="E5" s="75" t="s">
        <v>35</v>
      </c>
      <c r="F5" s="76" t="s">
        <v>36</v>
      </c>
      <c r="G5" s="71" t="s">
        <v>37</v>
      </c>
      <c r="H5" s="71"/>
      <c r="I5" s="71"/>
      <c r="J5" s="71" t="s">
        <v>7</v>
      </c>
      <c r="K5" s="71"/>
      <c r="L5" s="71"/>
      <c r="M5" s="71" t="s">
        <v>38</v>
      </c>
      <c r="N5" s="71"/>
      <c r="O5" s="71"/>
      <c r="P5" s="71" t="s">
        <v>9</v>
      </c>
      <c r="Q5" s="71"/>
      <c r="R5" s="71"/>
      <c r="S5" s="71" t="s">
        <v>10</v>
      </c>
      <c r="T5" s="71"/>
      <c r="U5" s="71"/>
      <c r="V5" s="72"/>
      <c r="W5" s="72"/>
      <c r="X5" s="72"/>
      <c r="Y5" s="72"/>
      <c r="Z5" s="72"/>
      <c r="AA5" s="72"/>
    </row>
    <row r="6" spans="2:27" s="5" customFormat="1" ht="18" thickTop="1" thickBot="1" x14ac:dyDescent="0.25">
      <c r="C6" s="7" t="s">
        <v>27</v>
      </c>
      <c r="D6" s="74"/>
      <c r="E6" s="71"/>
      <c r="F6" s="77"/>
      <c r="G6" s="11" t="s">
        <v>33</v>
      </c>
      <c r="H6" s="12" t="s">
        <v>34</v>
      </c>
      <c r="I6" s="13" t="s">
        <v>39</v>
      </c>
      <c r="J6" s="11" t="s">
        <v>33</v>
      </c>
      <c r="K6" s="12" t="s">
        <v>34</v>
      </c>
      <c r="L6" s="13" t="s">
        <v>39</v>
      </c>
      <c r="M6" s="11" t="s">
        <v>33</v>
      </c>
      <c r="N6" s="12" t="s">
        <v>34</v>
      </c>
      <c r="O6" s="13" t="s">
        <v>39</v>
      </c>
      <c r="P6" s="11" t="s">
        <v>33</v>
      </c>
      <c r="Q6" s="12" t="s">
        <v>34</v>
      </c>
      <c r="R6" s="13" t="s">
        <v>39</v>
      </c>
      <c r="S6" s="11" t="s">
        <v>33</v>
      </c>
      <c r="T6" s="12" t="s">
        <v>34</v>
      </c>
      <c r="U6" s="13" t="s">
        <v>39</v>
      </c>
      <c r="V6" s="68"/>
      <c r="W6" s="62"/>
      <c r="X6" s="62"/>
      <c r="Y6" s="62"/>
      <c r="Z6" s="62"/>
      <c r="AA6" s="62"/>
    </row>
    <row r="7" spans="2:27" s="5" customFormat="1" ht="18" hidden="1" thickTop="1" thickBot="1" x14ac:dyDescent="0.25">
      <c r="C7" s="8" t="s">
        <v>2</v>
      </c>
      <c r="D7" s="88" t="s">
        <v>3</v>
      </c>
      <c r="E7" s="86" t="s">
        <v>4</v>
      </c>
      <c r="F7" s="86" t="s">
        <v>5</v>
      </c>
      <c r="G7" s="78" t="s">
        <v>6</v>
      </c>
      <c r="H7" s="79"/>
      <c r="I7" s="80"/>
      <c r="J7" s="78" t="s">
        <v>7</v>
      </c>
      <c r="K7" s="79"/>
      <c r="L7" s="80"/>
      <c r="M7" s="78" t="s">
        <v>8</v>
      </c>
      <c r="N7" s="79"/>
      <c r="O7" s="80"/>
      <c r="P7" s="78" t="s">
        <v>9</v>
      </c>
      <c r="Q7" s="79"/>
      <c r="R7" s="80"/>
      <c r="S7" s="78" t="s">
        <v>10</v>
      </c>
      <c r="T7" s="79"/>
      <c r="U7" s="80"/>
      <c r="V7" s="81" t="s">
        <v>11</v>
      </c>
      <c r="W7" s="82"/>
      <c r="X7" s="83"/>
      <c r="Y7" s="81" t="s">
        <v>12</v>
      </c>
      <c r="Z7" s="82"/>
      <c r="AA7" s="83"/>
    </row>
    <row r="8" spans="2:27" s="9" customFormat="1" ht="18" hidden="1" thickTop="1" thickBot="1" x14ac:dyDescent="0.25">
      <c r="C8" s="10" t="s">
        <v>13</v>
      </c>
      <c r="D8" s="89"/>
      <c r="E8" s="87"/>
      <c r="F8" s="87"/>
      <c r="G8" s="11" t="s">
        <v>14</v>
      </c>
      <c r="H8" s="12" t="s">
        <v>15</v>
      </c>
      <c r="I8" s="13" t="s">
        <v>16</v>
      </c>
      <c r="J8" s="11" t="s">
        <v>14</v>
      </c>
      <c r="K8" s="12" t="s">
        <v>15</v>
      </c>
      <c r="L8" s="13" t="s">
        <v>16</v>
      </c>
      <c r="M8" s="11" t="s">
        <v>14</v>
      </c>
      <c r="N8" s="12" t="s">
        <v>15</v>
      </c>
      <c r="O8" s="13" t="s">
        <v>16</v>
      </c>
      <c r="P8" s="11" t="s">
        <v>14</v>
      </c>
      <c r="Q8" s="12" t="s">
        <v>15</v>
      </c>
      <c r="R8" s="13" t="s">
        <v>16</v>
      </c>
      <c r="S8" s="11" t="s">
        <v>14</v>
      </c>
      <c r="T8" s="12" t="s">
        <v>15</v>
      </c>
      <c r="U8" s="13" t="s">
        <v>16</v>
      </c>
      <c r="V8" s="65" t="s">
        <v>14</v>
      </c>
      <c r="W8" s="12" t="s">
        <v>15</v>
      </c>
      <c r="X8" s="64" t="s">
        <v>16</v>
      </c>
      <c r="Y8" s="65" t="s">
        <v>14</v>
      </c>
      <c r="Z8" s="66" t="s">
        <v>15</v>
      </c>
      <c r="AA8" s="64" t="s">
        <v>16</v>
      </c>
    </row>
    <row r="9" spans="2:27" s="5" customFormat="1" ht="17" thickTop="1" x14ac:dyDescent="0.2">
      <c r="C9" s="14" t="s">
        <v>28</v>
      </c>
      <c r="D9" s="15">
        <f>SUM(I9,O9,R9,U9,X9,AA9,L9)</f>
        <v>0</v>
      </c>
      <c r="E9" s="15">
        <f t="shared" ref="E9:F12" si="0">SUM(G9,M9,P9,S9,V9,Y9,V9,J9)</f>
        <v>0</v>
      </c>
      <c r="F9" s="15">
        <f t="shared" si="0"/>
        <v>0</v>
      </c>
      <c r="G9" s="16">
        <v>0</v>
      </c>
      <c r="H9" s="17">
        <v>0</v>
      </c>
      <c r="I9" s="18">
        <f>SUM(G9:H9)</f>
        <v>0</v>
      </c>
      <c r="J9" s="16"/>
      <c r="K9" s="17"/>
      <c r="L9" s="18">
        <f>SUM(J9:K9)</f>
        <v>0</v>
      </c>
      <c r="M9" s="16"/>
      <c r="N9" s="17"/>
      <c r="O9" s="18">
        <f>SUM(M9:N9)</f>
        <v>0</v>
      </c>
      <c r="P9" s="16"/>
      <c r="Q9" s="17"/>
      <c r="R9" s="18">
        <f>SUM(P9:Q9)</f>
        <v>0</v>
      </c>
      <c r="S9" s="16"/>
      <c r="T9" s="17"/>
      <c r="U9" s="18">
        <f>SUM(S9:T9)</f>
        <v>0</v>
      </c>
      <c r="V9" s="69"/>
      <c r="W9" s="60"/>
      <c r="X9" s="63">
        <f>SUM(V9:W9)</f>
        <v>0</v>
      </c>
      <c r="Y9" s="63"/>
      <c r="Z9" s="63"/>
      <c r="AA9" s="63">
        <f>SUM(Y9:Z9)</f>
        <v>0</v>
      </c>
    </row>
    <row r="10" spans="2:27" s="5" customFormat="1" ht="16" x14ac:dyDescent="0.2">
      <c r="C10" s="14" t="s">
        <v>29</v>
      </c>
      <c r="D10" s="19">
        <f>SUM(I10,O10,R10,U10,X10,AA10,L10)</f>
        <v>10</v>
      </c>
      <c r="E10" s="19">
        <f t="shared" si="0"/>
        <v>1</v>
      </c>
      <c r="F10" s="19">
        <f t="shared" si="0"/>
        <v>9</v>
      </c>
      <c r="G10" s="16">
        <v>0</v>
      </c>
      <c r="H10" s="17">
        <v>4</v>
      </c>
      <c r="I10" s="18">
        <f>SUM(G10:H10)</f>
        <v>4</v>
      </c>
      <c r="J10" s="16"/>
      <c r="K10" s="17">
        <v>1</v>
      </c>
      <c r="L10" s="18">
        <f>SUM(J10:K10)</f>
        <v>1</v>
      </c>
      <c r="M10" s="16"/>
      <c r="N10" s="17">
        <v>2</v>
      </c>
      <c r="O10" s="18">
        <f>SUM(M10:N10)</f>
        <v>2</v>
      </c>
      <c r="P10" s="16">
        <v>1</v>
      </c>
      <c r="Q10" s="17"/>
      <c r="R10" s="18">
        <f>SUM(P10:Q10)</f>
        <v>1</v>
      </c>
      <c r="S10" s="16"/>
      <c r="T10" s="17">
        <v>2</v>
      </c>
      <c r="U10" s="18">
        <f>SUM(S10:T10)</f>
        <v>2</v>
      </c>
      <c r="V10" s="69"/>
      <c r="W10" s="63"/>
      <c r="X10" s="63"/>
      <c r="Y10" s="63"/>
      <c r="Z10" s="63"/>
      <c r="AA10" s="63">
        <f>SUM(Y10:Z10)</f>
        <v>0</v>
      </c>
    </row>
    <row r="11" spans="2:27" s="5" customFormat="1" ht="16" x14ac:dyDescent="0.2">
      <c r="C11" s="14" t="s">
        <v>30</v>
      </c>
      <c r="D11" s="19">
        <v>6</v>
      </c>
      <c r="E11" s="19">
        <f t="shared" si="0"/>
        <v>1</v>
      </c>
      <c r="F11" s="19">
        <f t="shared" si="0"/>
        <v>5</v>
      </c>
      <c r="G11" s="16">
        <v>1</v>
      </c>
      <c r="H11" s="17">
        <v>2</v>
      </c>
      <c r="I11" s="18">
        <f>SUM(G11:H11)</f>
        <v>3</v>
      </c>
      <c r="J11" s="16"/>
      <c r="K11" s="17">
        <v>1</v>
      </c>
      <c r="L11" s="18">
        <f>SUM(J11:K11)</f>
        <v>1</v>
      </c>
      <c r="M11" s="16"/>
      <c r="N11" s="17">
        <v>2</v>
      </c>
      <c r="O11" s="18">
        <f>SUM(M11:N11)</f>
        <v>2</v>
      </c>
      <c r="P11" s="16"/>
      <c r="Q11" s="17"/>
      <c r="R11" s="18">
        <f>SUM(P11:Q11)</f>
        <v>0</v>
      </c>
      <c r="S11" s="16"/>
      <c r="T11" s="17"/>
      <c r="U11" s="18">
        <f>SUM(S11:T11)</f>
        <v>0</v>
      </c>
      <c r="V11" s="69"/>
      <c r="W11" s="63"/>
      <c r="X11" s="63"/>
      <c r="Y11" s="63"/>
      <c r="Z11" s="63"/>
      <c r="AA11" s="63">
        <f>SUM(Y11:Z11)</f>
        <v>0</v>
      </c>
    </row>
    <row r="12" spans="2:27" s="5" customFormat="1" ht="17" thickBot="1" x14ac:dyDescent="0.25">
      <c r="C12" s="14" t="s">
        <v>31</v>
      </c>
      <c r="D12" s="20">
        <f>SUM(D9:D11)</f>
        <v>16</v>
      </c>
      <c r="E12" s="21">
        <f t="shared" si="0"/>
        <v>2</v>
      </c>
      <c r="F12" s="22">
        <f t="shared" si="0"/>
        <v>14</v>
      </c>
      <c r="G12" s="23">
        <f>SUM(G9:G11)</f>
        <v>1</v>
      </c>
      <c r="H12" s="24">
        <f>SUM(H9:H11)</f>
        <v>6</v>
      </c>
      <c r="I12" s="18">
        <f>SUM(G12:H12)</f>
        <v>7</v>
      </c>
      <c r="J12" s="23">
        <f>SUM(J9:J11)</f>
        <v>0</v>
      </c>
      <c r="K12" s="24">
        <f>SUM(K9:K11)</f>
        <v>2</v>
      </c>
      <c r="L12" s="18">
        <f>SUM(J12:K12)</f>
        <v>2</v>
      </c>
      <c r="M12" s="23">
        <f>SUM(M9:M11)</f>
        <v>0</v>
      </c>
      <c r="N12" s="24">
        <f>SUM(N9:N11)</f>
        <v>4</v>
      </c>
      <c r="O12" s="18">
        <f>SUM(M12:N12)</f>
        <v>4</v>
      </c>
      <c r="P12" s="23">
        <f>SUM(P9:P11)</f>
        <v>1</v>
      </c>
      <c r="Q12" s="24">
        <f>SUM(Q9:Q11)</f>
        <v>0</v>
      </c>
      <c r="R12" s="18">
        <f>SUM(P12:Q12)</f>
        <v>1</v>
      </c>
      <c r="S12" s="23">
        <f>SUM(S9:S11)</f>
        <v>0</v>
      </c>
      <c r="T12" s="24">
        <f>SUM(T9:T11)</f>
        <v>2</v>
      </c>
      <c r="U12" s="18">
        <f>SUM(S12:T12)</f>
        <v>2</v>
      </c>
      <c r="V12" s="70"/>
      <c r="W12" s="63"/>
      <c r="X12" s="63"/>
      <c r="Y12" s="63"/>
      <c r="Z12" s="63">
        <f>SUM(Z9:Z11)</f>
        <v>0</v>
      </c>
      <c r="AA12" s="63">
        <f>SUM(Y12:Z12)</f>
        <v>0</v>
      </c>
    </row>
    <row r="13" spans="2:27" s="5" customFormat="1" ht="18" thickTop="1" thickBot="1" x14ac:dyDescent="0.25">
      <c r="C13" s="25" t="s">
        <v>32</v>
      </c>
      <c r="D13" s="26"/>
      <c r="E13" s="27"/>
      <c r="F13" s="27"/>
      <c r="G13" s="11" t="s">
        <v>33</v>
      </c>
      <c r="H13" s="12" t="s">
        <v>34</v>
      </c>
      <c r="I13" s="13" t="s">
        <v>39</v>
      </c>
      <c r="J13" s="11" t="s">
        <v>33</v>
      </c>
      <c r="K13" s="12" t="s">
        <v>34</v>
      </c>
      <c r="L13" s="13" t="s">
        <v>39</v>
      </c>
      <c r="M13" s="11" t="s">
        <v>33</v>
      </c>
      <c r="N13" s="12" t="s">
        <v>34</v>
      </c>
      <c r="O13" s="13" t="s">
        <v>39</v>
      </c>
      <c r="P13" s="11" t="s">
        <v>33</v>
      </c>
      <c r="Q13" s="12" t="s">
        <v>34</v>
      </c>
      <c r="R13" s="13" t="s">
        <v>39</v>
      </c>
      <c r="S13" s="11" t="s">
        <v>33</v>
      </c>
      <c r="T13" s="12" t="s">
        <v>34</v>
      </c>
      <c r="U13" s="13" t="s">
        <v>39</v>
      </c>
      <c r="V13" s="68"/>
      <c r="W13" s="59"/>
      <c r="X13" s="62"/>
      <c r="Y13" s="62"/>
      <c r="Z13" s="62"/>
      <c r="AA13" s="62"/>
    </row>
    <row r="14" spans="2:27" s="5" customFormat="1" ht="17" thickTop="1" x14ac:dyDescent="0.2">
      <c r="C14" s="14" t="s">
        <v>28</v>
      </c>
      <c r="D14" s="15">
        <f>SUM(I14,O14,R14,U14,X14,AA14,L14)</f>
        <v>0</v>
      </c>
      <c r="E14" s="15">
        <f t="shared" ref="E14:F17" si="1">SUM(G14,M14,P14,S14,V14,Y14,V14,J14)</f>
        <v>0</v>
      </c>
      <c r="F14" s="15">
        <f t="shared" si="1"/>
        <v>0</v>
      </c>
      <c r="G14" s="16">
        <v>0</v>
      </c>
      <c r="H14" s="17">
        <v>0</v>
      </c>
      <c r="I14" s="18">
        <f>SUM(G14:H14)</f>
        <v>0</v>
      </c>
      <c r="J14" s="28"/>
      <c r="K14" s="29"/>
      <c r="L14" s="18">
        <f>SUM(J14:K14)</f>
        <v>0</v>
      </c>
      <c r="M14" s="28"/>
      <c r="N14" s="29"/>
      <c r="O14" s="18">
        <f>SUM(M14:N14)</f>
        <v>0</v>
      </c>
      <c r="P14" s="16"/>
      <c r="Q14" s="17"/>
      <c r="R14" s="18">
        <f>SUM(P14:Q14)</f>
        <v>0</v>
      </c>
      <c r="S14" s="16"/>
      <c r="T14" s="17"/>
      <c r="U14" s="18">
        <f>SUM(S14:T14)</f>
        <v>0</v>
      </c>
      <c r="V14" s="69"/>
      <c r="W14" s="63"/>
      <c r="X14" s="63"/>
      <c r="Y14" s="63"/>
      <c r="Z14" s="63"/>
      <c r="AA14" s="63">
        <f>SUM(Y14:Z14)</f>
        <v>0</v>
      </c>
    </row>
    <row r="15" spans="2:27" s="5" customFormat="1" ht="16" x14ac:dyDescent="0.2">
      <c r="C15" s="14" t="s">
        <v>29</v>
      </c>
      <c r="D15" s="19">
        <f>SUM(I15,O15,R15,U15,X15,AA15,L15)</f>
        <v>19</v>
      </c>
      <c r="E15" s="19">
        <f t="shared" si="1"/>
        <v>4</v>
      </c>
      <c r="F15" s="19">
        <f>SUM(H15,N15,Q15,T15,W15,Z15,W15,K15)</f>
        <v>15</v>
      </c>
      <c r="G15" s="16">
        <v>1</v>
      </c>
      <c r="H15" s="17">
        <v>3</v>
      </c>
      <c r="I15" s="18">
        <f>SUM(G15:H15)</f>
        <v>4</v>
      </c>
      <c r="J15" s="28"/>
      <c r="K15" s="29">
        <v>4</v>
      </c>
      <c r="L15" s="18">
        <f>SUM(J15:K15)</f>
        <v>4</v>
      </c>
      <c r="M15" s="28"/>
      <c r="N15" s="29">
        <v>4</v>
      </c>
      <c r="O15" s="18">
        <f>SUM(M15:N15)</f>
        <v>4</v>
      </c>
      <c r="P15" s="16">
        <v>2</v>
      </c>
      <c r="Q15" s="17">
        <v>2</v>
      </c>
      <c r="R15" s="18">
        <f>SUM(P15:Q15)</f>
        <v>4</v>
      </c>
      <c r="S15" s="16">
        <v>1</v>
      </c>
      <c r="T15" s="17">
        <v>2</v>
      </c>
      <c r="U15" s="18">
        <f>SUM(S15:T15)</f>
        <v>3</v>
      </c>
      <c r="V15" s="69"/>
      <c r="W15" s="63"/>
      <c r="X15" s="63">
        <f>SUM(V15:W15)</f>
        <v>0</v>
      </c>
      <c r="Y15" s="63"/>
      <c r="Z15" s="63"/>
      <c r="AA15" s="63">
        <f>SUM(Y15:Z15)</f>
        <v>0</v>
      </c>
    </row>
    <row r="16" spans="2:27" s="5" customFormat="1" ht="16" x14ac:dyDescent="0.2">
      <c r="C16" s="14" t="s">
        <v>30</v>
      </c>
      <c r="D16" s="19">
        <v>14</v>
      </c>
      <c r="E16" s="19">
        <f t="shared" si="1"/>
        <v>4</v>
      </c>
      <c r="F16" s="19">
        <f>SUM(H16,N16,Q16,T16,W15,Z16,W15,K16)</f>
        <v>11</v>
      </c>
      <c r="G16" s="16">
        <v>1</v>
      </c>
      <c r="H16" s="17">
        <v>7</v>
      </c>
      <c r="I16" s="18">
        <f>SUM(G16:H16)</f>
        <v>8</v>
      </c>
      <c r="J16" s="28">
        <v>1</v>
      </c>
      <c r="K16" s="29"/>
      <c r="L16" s="18">
        <f>SUM(J16:K16)</f>
        <v>1</v>
      </c>
      <c r="M16" s="28">
        <v>1</v>
      </c>
      <c r="N16" s="29">
        <v>3</v>
      </c>
      <c r="O16" s="18">
        <f>SUM(M16:N16)</f>
        <v>4</v>
      </c>
      <c r="P16" s="16">
        <v>1</v>
      </c>
      <c r="Q16" s="17"/>
      <c r="R16" s="18">
        <f>SUM(P16:Q16)</f>
        <v>1</v>
      </c>
      <c r="S16" s="16">
        <v>0</v>
      </c>
      <c r="T16" s="17">
        <v>1</v>
      </c>
      <c r="U16" s="18">
        <f>SUM(S16:T16)</f>
        <v>1</v>
      </c>
      <c r="V16" s="69"/>
      <c r="W16" s="67"/>
      <c r="X16" s="63">
        <f>SUM(V16:W16)</f>
        <v>0</v>
      </c>
      <c r="Y16" s="63"/>
      <c r="Z16" s="63"/>
      <c r="AA16" s="63">
        <f>SUM(Y16:Z16)</f>
        <v>0</v>
      </c>
    </row>
    <row r="17" spans="3:27" s="5" customFormat="1" ht="17" thickBot="1" x14ac:dyDescent="0.25">
      <c r="C17" s="14" t="s">
        <v>31</v>
      </c>
      <c r="D17" s="20">
        <f>SUM(D14:D16)</f>
        <v>33</v>
      </c>
      <c r="E17" s="20">
        <f t="shared" si="1"/>
        <v>8</v>
      </c>
      <c r="F17" s="30">
        <f t="shared" si="1"/>
        <v>26</v>
      </c>
      <c r="G17" s="31">
        <f>SUM(G14:G16)</f>
        <v>2</v>
      </c>
      <c r="H17" s="32">
        <f>SUM(H14:H16)</f>
        <v>10</v>
      </c>
      <c r="I17" s="33">
        <f>SUM(G17:H17)</f>
        <v>12</v>
      </c>
      <c r="J17" s="31">
        <f>SUM(J14:J16)</f>
        <v>1</v>
      </c>
      <c r="K17" s="32">
        <f>SUM(K14:K16)</f>
        <v>4</v>
      </c>
      <c r="L17" s="33">
        <f>SUM(J17:K17)</f>
        <v>5</v>
      </c>
      <c r="M17" s="31">
        <f>SUM(M14:M16)</f>
        <v>1</v>
      </c>
      <c r="N17" s="32">
        <f>SUM(N14:N16)</f>
        <v>7</v>
      </c>
      <c r="O17" s="33">
        <f>SUM(M17:N17)</f>
        <v>8</v>
      </c>
      <c r="P17" s="31">
        <f>SUM(P14:P16)</f>
        <v>3</v>
      </c>
      <c r="Q17" s="32">
        <f>SUM(Q14:Q16)</f>
        <v>2</v>
      </c>
      <c r="R17" s="33">
        <f>SUM(P17:Q17)</f>
        <v>5</v>
      </c>
      <c r="S17" s="31">
        <f>SUM(S14:S16)</f>
        <v>1</v>
      </c>
      <c r="T17" s="32">
        <f>SUM(T14:T16)</f>
        <v>3</v>
      </c>
      <c r="U17" s="58">
        <f>SUM(S17:T17)</f>
        <v>4</v>
      </c>
      <c r="V17" s="61"/>
      <c r="W17" s="63"/>
      <c r="X17" s="63">
        <f>SUM(V17:W17)</f>
        <v>0</v>
      </c>
      <c r="Y17" s="63"/>
      <c r="Z17" s="63"/>
      <c r="AA17" s="63">
        <f>SUM(Y17:Z17)</f>
        <v>0</v>
      </c>
    </row>
    <row r="18" spans="3:27" s="5" customFormat="1" ht="16.5" customHeight="1" thickTop="1" thickBot="1" x14ac:dyDescent="0.25">
      <c r="C18" s="6" t="s">
        <v>20</v>
      </c>
    </row>
    <row r="19" spans="3:27" s="5" customFormat="1" ht="18" thickTop="1" thickBot="1" x14ac:dyDescent="0.25">
      <c r="C19" s="7" t="s">
        <v>27</v>
      </c>
      <c r="D19" s="40" t="s">
        <v>31</v>
      </c>
      <c r="E19" s="40" t="s">
        <v>33</v>
      </c>
      <c r="F19" s="40" t="s">
        <v>34</v>
      </c>
    </row>
    <row r="20" spans="3:27" s="5" customFormat="1" ht="17" thickTop="1" x14ac:dyDescent="0.2">
      <c r="C20" s="14" t="s">
        <v>28</v>
      </c>
      <c r="D20" s="41">
        <f>D9/D12</f>
        <v>0</v>
      </c>
      <c r="E20" s="41">
        <f>E9/D12</f>
        <v>0</v>
      </c>
      <c r="F20" s="41">
        <f>F9/D12</f>
        <v>0</v>
      </c>
      <c r="G20" s="42"/>
      <c r="J20" s="42"/>
    </row>
    <row r="21" spans="3:27" s="5" customFormat="1" ht="16" x14ac:dyDescent="0.2">
      <c r="C21" s="14" t="s">
        <v>29</v>
      </c>
      <c r="D21" s="43">
        <f>D10/D12</f>
        <v>0.625</v>
      </c>
      <c r="E21" s="43">
        <f>E10/D12</f>
        <v>6.25E-2</v>
      </c>
      <c r="F21" s="43">
        <f>F10/D12</f>
        <v>0.5625</v>
      </c>
    </row>
    <row r="22" spans="3:27" s="5" customFormat="1" ht="16" x14ac:dyDescent="0.2">
      <c r="C22" s="14" t="s">
        <v>30</v>
      </c>
      <c r="D22" s="43">
        <f>D11/D12</f>
        <v>0.375</v>
      </c>
      <c r="E22" s="43">
        <f>E11/D12</f>
        <v>6.25E-2</v>
      </c>
      <c r="F22" s="43">
        <f>F11/D12</f>
        <v>0.3125</v>
      </c>
    </row>
    <row r="23" spans="3:27" s="5" customFormat="1" ht="17" thickBot="1" x14ac:dyDescent="0.25">
      <c r="C23" s="14" t="s">
        <v>31</v>
      </c>
      <c r="D23" s="44">
        <f>D12/D12</f>
        <v>1</v>
      </c>
      <c r="E23" s="44">
        <f>E12/D12</f>
        <v>0.125</v>
      </c>
      <c r="F23" s="44">
        <f>F12/D12</f>
        <v>0.875</v>
      </c>
    </row>
    <row r="24" spans="3:27" s="5" customFormat="1" ht="18" thickTop="1" thickBot="1" x14ac:dyDescent="0.25">
      <c r="C24" s="84" t="s">
        <v>32</v>
      </c>
      <c r="D24" s="85"/>
      <c r="E24" s="45" t="s">
        <v>33</v>
      </c>
      <c r="F24" s="45" t="s">
        <v>34</v>
      </c>
    </row>
    <row r="25" spans="3:27" s="5" customFormat="1" ht="17" thickTop="1" x14ac:dyDescent="0.2">
      <c r="C25" s="14" t="s">
        <v>28</v>
      </c>
      <c r="D25" s="41">
        <f>D14/D17</f>
        <v>0</v>
      </c>
      <c r="E25" s="41">
        <f>E14/D17</f>
        <v>0</v>
      </c>
      <c r="F25" s="41">
        <f>F14/D17</f>
        <v>0</v>
      </c>
    </row>
    <row r="26" spans="3:27" s="5" customFormat="1" ht="16" x14ac:dyDescent="0.2">
      <c r="C26" s="14" t="s">
        <v>29</v>
      </c>
      <c r="D26" s="43">
        <f>D15/D17</f>
        <v>0.5757575757575758</v>
      </c>
      <c r="E26" s="43">
        <f>E15/D17</f>
        <v>0.12121212121212122</v>
      </c>
      <c r="F26" s="43">
        <v>0.43</v>
      </c>
    </row>
    <row r="27" spans="3:27" s="5" customFormat="1" ht="16" x14ac:dyDescent="0.2">
      <c r="C27" s="14" t="s">
        <v>30</v>
      </c>
      <c r="D27" s="43">
        <f>D16/D17</f>
        <v>0.42424242424242425</v>
      </c>
      <c r="E27" s="43">
        <f>E16/D17</f>
        <v>0.12121212121212122</v>
      </c>
      <c r="F27" s="43">
        <f>F16/D17</f>
        <v>0.33333333333333331</v>
      </c>
    </row>
    <row r="28" spans="3:27" s="5" customFormat="1" ht="17" thickBot="1" x14ac:dyDescent="0.25">
      <c r="C28" s="14" t="s">
        <v>31</v>
      </c>
      <c r="D28" s="44">
        <f>D17/D17</f>
        <v>1</v>
      </c>
      <c r="E28" s="44">
        <f>E17/D17</f>
        <v>0.24242424242424243</v>
      </c>
      <c r="F28" s="44">
        <f>F17/D17</f>
        <v>0.78787878787878785</v>
      </c>
    </row>
    <row r="29" spans="3:27" s="5" customFormat="1" ht="16.5" customHeight="1" thickTop="1" x14ac:dyDescent="0.2">
      <c r="C29" s="6"/>
    </row>
    <row r="30" spans="3:27" s="5" customFormat="1" ht="16.5" customHeight="1" x14ac:dyDescent="0.2">
      <c r="C30" s="6"/>
    </row>
    <row r="31" spans="3:27" ht="15" x14ac:dyDescent="0.2"/>
    <row r="32" spans="3:27" ht="33" hidden="1" thickTop="1" x14ac:dyDescent="0.2">
      <c r="C32" s="47" t="s">
        <v>24</v>
      </c>
      <c r="D32" s="48" t="s">
        <v>3</v>
      </c>
      <c r="E32" s="48" t="s">
        <v>14</v>
      </c>
      <c r="F32" s="49" t="s">
        <v>15</v>
      </c>
    </row>
    <row r="33" spans="2:6" ht="16" hidden="1" x14ac:dyDescent="0.2">
      <c r="C33" s="50" t="s">
        <v>17</v>
      </c>
      <c r="D33" s="51" t="e">
        <f>SUM(E33,F33)</f>
        <v>#REF!</v>
      </c>
      <c r="E33" s="51" t="e">
        <f>SUM(#REF!,#REF!,#REF!)</f>
        <v>#REF!</v>
      </c>
      <c r="F33" s="52" t="e">
        <f>SUM(#REF!,#REF!,#REF!)</f>
        <v>#REF!</v>
      </c>
    </row>
    <row r="34" spans="2:6" ht="16" hidden="1" x14ac:dyDescent="0.2">
      <c r="C34" s="50" t="s">
        <v>18</v>
      </c>
      <c r="D34" s="51" t="e">
        <f>SUM(E34,F34)</f>
        <v>#REF!</v>
      </c>
      <c r="E34" s="51" t="e">
        <f>SUM(#REF!,#REF!,#REF!)</f>
        <v>#REF!</v>
      </c>
      <c r="F34" s="52" t="e">
        <f>SUM(#REF!,#REF!,#REF!)</f>
        <v>#REF!</v>
      </c>
    </row>
    <row r="35" spans="2:6" ht="16" hidden="1" x14ac:dyDescent="0.2">
      <c r="C35" s="50" t="s">
        <v>19</v>
      </c>
      <c r="D35" s="56" t="e">
        <f>SUM(E35,F35)</f>
        <v>#REF!</v>
      </c>
      <c r="E35" s="56" t="e">
        <f>SUM(#REF!,#REF!,#REF!)</f>
        <v>#REF!</v>
      </c>
      <c r="F35" s="57" t="e">
        <f>SUM(#REF!,#REF!,#REF!)</f>
        <v>#REF!</v>
      </c>
    </row>
    <row r="36" spans="2:6" ht="17" hidden="1" thickBot="1" x14ac:dyDescent="0.25">
      <c r="C36" s="53" t="s">
        <v>3</v>
      </c>
      <c r="D36" s="54" t="e">
        <f>SUM(E36,F36)</f>
        <v>#REF!</v>
      </c>
      <c r="E36" s="54" t="e">
        <f>SUM(E33,E34,E35)</f>
        <v>#REF!</v>
      </c>
      <c r="F36" s="55" t="e">
        <f>SUM(F33,F34,F35)</f>
        <v>#REF!</v>
      </c>
    </row>
    <row r="37" spans="2:6" ht="15" x14ac:dyDescent="0.2"/>
    <row r="38" spans="2:6" s="5" customFormat="1" ht="35" hidden="1" thickTop="1" x14ac:dyDescent="0.2">
      <c r="C38" s="34" t="s">
        <v>21</v>
      </c>
      <c r="D38" s="36">
        <v>8224</v>
      </c>
    </row>
    <row r="39" spans="2:6" s="5" customFormat="1" ht="17" hidden="1" x14ac:dyDescent="0.2">
      <c r="C39" s="35" t="s">
        <v>22</v>
      </c>
      <c r="D39" s="36">
        <v>4841</v>
      </c>
    </row>
    <row r="40" spans="2:6" s="5" customFormat="1" ht="17" hidden="1" x14ac:dyDescent="0.2">
      <c r="B40" s="37"/>
      <c r="C40" s="38" t="s">
        <v>23</v>
      </c>
      <c r="D40" s="39">
        <v>3383</v>
      </c>
    </row>
    <row r="41" spans="2:6" ht="15" x14ac:dyDescent="0.2">
      <c r="D41" s="46"/>
      <c r="E41" s="46"/>
      <c r="F41" s="46"/>
    </row>
    <row r="42" spans="2:6" ht="15" x14ac:dyDescent="0.2"/>
    <row r="43" spans="2:6" ht="15" hidden="1" customHeight="1" x14ac:dyDescent="0.2"/>
    <row r="44" spans="2:6" ht="0" hidden="1" customHeight="1" x14ac:dyDescent="0.2"/>
    <row r="45" spans="2:6" ht="0" hidden="1" customHeight="1" x14ac:dyDescent="0.2"/>
    <row r="46" spans="2:6" ht="0" hidden="1" customHeight="1" x14ac:dyDescent="0.2"/>
    <row r="47" spans="2:6" ht="0" hidden="1" customHeight="1" x14ac:dyDescent="0.2"/>
  </sheetData>
  <mergeCells count="21">
    <mergeCell ref="S7:U7"/>
    <mergeCell ref="V7:X7"/>
    <mergeCell ref="Y7:AA7"/>
    <mergeCell ref="C24:D24"/>
    <mergeCell ref="F7:F8"/>
    <mergeCell ref="G7:I7"/>
    <mergeCell ref="M7:O7"/>
    <mergeCell ref="P7:R7"/>
    <mergeCell ref="J7:L7"/>
    <mergeCell ref="D7:D8"/>
    <mergeCell ref="E7:E8"/>
    <mergeCell ref="D5:D6"/>
    <mergeCell ref="E5:E6"/>
    <mergeCell ref="F5:F6"/>
    <mergeCell ref="G5:I5"/>
    <mergeCell ref="J5:L5"/>
    <mergeCell ref="M5:O5"/>
    <mergeCell ref="P5:R5"/>
    <mergeCell ref="S5:U5"/>
    <mergeCell ref="V5:X5"/>
    <mergeCell ref="Y5:AA5"/>
  </mergeCells>
  <conditionalFormatting sqref="C29:C30">
    <cfRule type="cellIs" dxfId="20" priority="70" operator="equal">
      <formula>0</formula>
    </cfRule>
  </conditionalFormatting>
  <conditionalFormatting sqref="I9:I12 I14:I17">
    <cfRule type="cellIs" dxfId="19" priority="83" operator="equal">
      <formula>0</formula>
    </cfRule>
  </conditionalFormatting>
  <conditionalFormatting sqref="O9:O12 O14:O17">
    <cfRule type="cellIs" dxfId="18" priority="66" operator="equal">
      <formula>0</formula>
    </cfRule>
  </conditionalFormatting>
  <conditionalFormatting sqref="R9:R12 R14:R17">
    <cfRule type="cellIs" dxfId="17" priority="65" operator="equal">
      <formula>0</formula>
    </cfRule>
  </conditionalFormatting>
  <conditionalFormatting sqref="X9:X12 X14:X17">
    <cfRule type="cellIs" dxfId="16" priority="63" operator="equal">
      <formula>0</formula>
    </cfRule>
  </conditionalFormatting>
  <conditionalFormatting sqref="AA9:AA12 AA14:AA17">
    <cfRule type="cellIs" dxfId="15" priority="62" operator="equal">
      <formula>0</formula>
    </cfRule>
  </conditionalFormatting>
  <conditionalFormatting sqref="U14:U17">
    <cfRule type="cellIs" dxfId="14" priority="64" operator="equal">
      <formula>0</formula>
    </cfRule>
  </conditionalFormatting>
  <conditionalFormatting sqref="C18">
    <cfRule type="cellIs" dxfId="13" priority="60" operator="equal">
      <formula>0</formula>
    </cfRule>
  </conditionalFormatting>
  <conditionalFormatting sqref="C38">
    <cfRule type="cellIs" dxfId="12" priority="35" operator="equal">
      <formula>0</formula>
    </cfRule>
  </conditionalFormatting>
  <conditionalFormatting sqref="D38:D39">
    <cfRule type="cellIs" dxfId="11" priority="33" operator="equal">
      <formula>0</formula>
    </cfRule>
  </conditionalFormatting>
  <conditionalFormatting sqref="C39">
    <cfRule type="cellIs" dxfId="10" priority="34" operator="equal">
      <formula>0</formula>
    </cfRule>
  </conditionalFormatting>
  <conditionalFormatting sqref="D40">
    <cfRule type="cellIs" dxfId="9" priority="31" operator="equal">
      <formula>0</formula>
    </cfRule>
  </conditionalFormatting>
  <conditionalFormatting sqref="C40">
    <cfRule type="cellIs" dxfId="8" priority="32" operator="equal">
      <formula>0</formula>
    </cfRule>
  </conditionalFormatting>
  <conditionalFormatting sqref="E20:E23">
    <cfRule type="containsErrors" dxfId="7" priority="23">
      <formula>ISERROR(E20)</formula>
    </cfRule>
  </conditionalFormatting>
  <conditionalFormatting sqref="D20:D23">
    <cfRule type="containsErrors" dxfId="6" priority="24">
      <formula>ISERROR(D20)</formula>
    </cfRule>
  </conditionalFormatting>
  <conditionalFormatting sqref="F25:F28">
    <cfRule type="containsErrors" dxfId="5" priority="25">
      <formula>ISERROR(F25)</formula>
    </cfRule>
  </conditionalFormatting>
  <conditionalFormatting sqref="E25:E28">
    <cfRule type="containsErrors" dxfId="4" priority="26">
      <formula>ISERROR(E25)</formula>
    </cfRule>
  </conditionalFormatting>
  <conditionalFormatting sqref="D25:D28">
    <cfRule type="containsErrors" dxfId="3" priority="27">
      <formula>ISERROR(D25)</formula>
    </cfRule>
  </conditionalFormatting>
  <conditionalFormatting sqref="F20:F23">
    <cfRule type="containsErrors" dxfId="2" priority="22">
      <formula>ISERROR(F20)</formula>
    </cfRule>
  </conditionalFormatting>
  <conditionalFormatting sqref="L9:L12 L14:L17">
    <cfRule type="cellIs" dxfId="1" priority="15" operator="equal">
      <formula>0</formula>
    </cfRule>
  </conditionalFormatting>
  <conditionalFormatting sqref="U9:U12">
    <cfRule type="cellIs" dxfId="0" priority="7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405-1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Grzybek</dc:creator>
  <cp:lastModifiedBy>Jakub Kozlowski</cp:lastModifiedBy>
  <dcterms:created xsi:type="dcterms:W3CDTF">2020-02-04T11:12:50Z</dcterms:created>
  <dcterms:modified xsi:type="dcterms:W3CDTF">2020-07-14T07:10:01Z</dcterms:modified>
</cp:coreProperties>
</file>